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Indicateurs" sheetId="2" state="visible" r:id="rId4"/>
    <sheet name="Checklist AO" sheetId="3" state="visible" r:id="rId5"/>
    <sheet name="Plan 12 moi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<sst xmlns="http://schemas.openxmlformats.org/spreadsheetml/2006/main" count="323" uniqueCount="249">
  <si>
    <t xml:space="preserve">Kit RSE BTP</t>
  </si>
  <si>
    <t xml:space="preserve">rsebtp.fr by Intersektion · version du 30 octobre 2026</t>
  </si>
  <si>
    <t xml:space="preserve">Ce classeur contient trois onglets :</t>
  </si>
  <si>
    <t xml:space="preserve">1. Indicateurs : 15 indicateurs RSE chantier et entreprise, avec formule, unité et source de données. Saisissez numérateur et dénominateur, la valeur se calcule.</t>
  </si>
  <si>
    <t xml:space="preserve">2. Checklist AO : les pièces et preuves à réunir pour répondre au critère environnemental d'un appel d'offres de travaux. Le taux de préparation se calcule.</t>
  </si>
  <si>
    <t xml:space="preserve">3. Plan 12 mois : un plan d'action type sur douze mois, à adapter et à compléter (responsables, dates, statut).</t>
  </si>
  <si>
    <t xml:space="preserve">Légende</t>
  </si>
  <si>
    <t xml:space="preserve">Cellules jaunes, texte bleu : à saisir par vous. Cellules blanches, texte noir : formules ou texte de référence, à ne pas modifier.</t>
  </si>
  <si>
    <t xml:space="preserve">La ligne 1 de l'onglet Indicateurs contient des valeurs d'exemple (fictives) pour montrer le format attendu : remplacez-les par vos données.</t>
  </si>
  <si>
    <t xml:space="preserve">Repères réglementaires utilisés (vérifiés en octobre 2026)</t>
  </si>
  <si>
    <t xml:space="preserve">Critère environnemental et condition d'exécution environnementale obligatoires dans les marchés publics : loi Climat et résilience, art. 35 (service-public.gouv.fr, actualité A19042).</t>
  </si>
  <si>
    <t xml:space="preserve">Tri à la source des déchets de chantier : décret n° 2021-950 du 16 juillet 2021 (7 flux), textile ajouté au 1er janvier 2025 (FFB).</t>
  </si>
  <si>
    <t xml:space="preserve">Diagnostic PEMD : articles L. 126-34 et L. 126-35 du Code de la construction et de l'habitation (ecologie.gouv.fr).</t>
  </si>
  <si>
    <t xml:space="preserve">Taux de fréquence (TF) = accidents avec arrêt x 1 000 000 / heures travaillées ; taux de gravité (TG) = jours d'arrêt x 1 000 / heures travaillées (définitions usuelles).</t>
  </si>
  <si>
    <t xml:space="preserve">Ce kit est fourni à titre indicatif et ne remplace pas la lecture du règlement de consultation de chaque marché.</t>
  </si>
  <si>
    <t xml:space="preserve">Aller plus loin : https://rsebtp.fr/ · Boîte à outils RSE pour le BTP d'Intersektion : https://intersektion.fr/ressources/boite-a-outils-rse-pour-le-btp/</t>
  </si>
  <si>
    <t xml:space="preserve">15 indicateurs RSE pour une entreprise du BTP</t>
  </si>
  <si>
    <t xml:space="preserve">Saisissez le numérateur et le dénominateur de la période (année ou chantier). La valeur = numérateur / dénominateur x multiplicateur.</t>
  </si>
  <si>
    <t xml:space="preserve">Ligne 1 = exemple fictif à remplacer. Cellules jaunes = à saisir.</t>
  </si>
  <si>
    <t xml:space="preserve">N°</t>
  </si>
  <si>
    <t xml:space="preserve">Thème</t>
  </si>
  <si>
    <t xml:space="preserve">Indicateur</t>
  </si>
  <si>
    <t xml:space="preserve">Formule de calcul</t>
  </si>
  <si>
    <t xml:space="preserve">Numérateur (saisir)</t>
  </si>
  <si>
    <t xml:space="preserve">Dénominateur (saisir)</t>
  </si>
  <si>
    <t xml:space="preserve">Multiplicateur</t>
  </si>
  <si>
    <t xml:space="preserve">Valeur calculée</t>
  </si>
  <si>
    <t xml:space="preserve">Unité</t>
  </si>
  <si>
    <t xml:space="preserve">Source de données</t>
  </si>
  <si>
    <t xml:space="preserve">Fréquence</t>
  </si>
  <si>
    <t xml:space="preserve">Objectif (saisir)</t>
  </si>
  <si>
    <t xml:space="preserve">Écart à l'objectif</t>
  </si>
  <si>
    <t xml:space="preserve">Environnement</t>
  </si>
  <si>
    <t xml:space="preserve">Taux de valorisation des déchets de chantier</t>
  </si>
  <si>
    <t xml:space="preserve">Tonnes valorisées (réemploi, recyclage, valorisation) / tonnes de déchets produites</t>
  </si>
  <si>
    <t xml:space="preserve">%</t>
  </si>
  <si>
    <t xml:space="preserve">Bordereaux de suivi, registre déchets, attestations des collecteurs</t>
  </si>
  <si>
    <t xml:space="preserve">Par chantier et annuel</t>
  </si>
  <si>
    <t xml:space="preserve">Part des déchets triés à la source</t>
  </si>
  <si>
    <t xml:space="preserve">Tonnes collectées en flux séparés / tonnes de déchets produites</t>
  </si>
  <si>
    <t xml:space="preserve">Bons d'enlèvement des bennes par flux, attestations de tri</t>
  </si>
  <si>
    <t xml:space="preserve">Par chantier</t>
  </si>
  <si>
    <t xml:space="preserve">Matériaux et équipements réemployés</t>
  </si>
  <si>
    <t xml:space="preserve">Tonnes (ou unités) réemployées sur chantier ou cédées pour réemploi / 1</t>
  </si>
  <si>
    <t xml:space="preserve">t</t>
  </si>
  <si>
    <t xml:space="preserve">Diagnostic PEMD, bons de cession, fiches de réemploi</t>
  </si>
  <si>
    <t xml:space="preserve">Émissions de gaz à effet de serre scopes 1 et 2</t>
  </si>
  <si>
    <t xml:space="preserve">Émissions calculées (carburants, électricité, chauffage) / 1</t>
  </si>
  <si>
    <t xml:space="preserve">t CO2e</t>
  </si>
  <si>
    <t xml:space="preserve">Bilan carbone (BEGES, BatiCarbone FFB ou autre outil), factures d'énergie</t>
  </si>
  <si>
    <t xml:space="preserve">Annuel</t>
  </si>
  <si>
    <t xml:space="preserve">Intensité carburant</t>
  </si>
  <si>
    <t xml:space="preserve">Litres de carburant consommés (véhicules et engins) / chiffre d'affaires en k€</t>
  </si>
  <si>
    <t xml:space="preserve">L / k€ CA</t>
  </si>
  <si>
    <t xml:space="preserve">Cartes carburant, relevés de cuves, comptabilité</t>
  </si>
  <si>
    <t xml:space="preserve">Part de véhicules à faibles émissions</t>
  </si>
  <si>
    <t xml:space="preserve">Véhicules électriques, hybrides rechargeables ou biocarburant / véhicules du parc</t>
  </si>
  <si>
    <t xml:space="preserve">Registre du parc, cartes grises</t>
  </si>
  <si>
    <t xml:space="preserve">Part d'achats de matériaux biosourcés ou bas carbone</t>
  </si>
  <si>
    <t xml:space="preserve">Montant des achats biosourcés ou bas carbone / montant total des achats de matériaux</t>
  </si>
  <si>
    <t xml:space="preserve">Comptabilité fournisseurs, fiches FDES (base INIES)</t>
  </si>
  <si>
    <t xml:space="preserve">Social</t>
  </si>
  <si>
    <t xml:space="preserve">Taux de fréquence des accidents du travail (TF)</t>
  </si>
  <si>
    <t xml:space="preserve">Accidents avec arrêt / heures travaillées</t>
  </si>
  <si>
    <t xml:space="preserve">AT par million d'heures</t>
  </si>
  <si>
    <t xml:space="preserve">Déclarations d'AT, paie (heures travaillées), intérim compris si possible</t>
  </si>
  <si>
    <t xml:space="preserve">Mensuel et annuel</t>
  </si>
  <si>
    <t xml:space="preserve">Taux de gravité (TG)</t>
  </si>
  <si>
    <t xml:space="preserve">Jours d'arrêt liés aux AT / heures travaillées</t>
  </si>
  <si>
    <t xml:space="preserve">jours par millier d'heures</t>
  </si>
  <si>
    <t xml:space="preserve">Déclarations d'AT, arrêts de travail, paie</t>
  </si>
  <si>
    <t xml:space="preserve">Heures de formation sécurité par salarié</t>
  </si>
  <si>
    <t xml:space="preserve">Heures de formation sécurité / effectif moyen</t>
  </si>
  <si>
    <t xml:space="preserve">h / salarié</t>
  </si>
  <si>
    <t xml:space="preserve">Plan de développement des compétences, attestations de formation</t>
  </si>
  <si>
    <t xml:space="preserve">Taux de réalisation des causeries sécurité</t>
  </si>
  <si>
    <t xml:space="preserve">Causeries (quarts d'heure sécurité) réalisées / causeries prévues</t>
  </si>
  <si>
    <t xml:space="preserve">Feuilles d'émargement, application de chantier</t>
  </si>
  <si>
    <t xml:space="preserve">Mensuel</t>
  </si>
  <si>
    <t xml:space="preserve">Taux d'absentéisme</t>
  </si>
  <si>
    <t xml:space="preserve">Heures d'absence (hors congés) / heures théoriques travaillées</t>
  </si>
  <si>
    <t xml:space="preserve">Paie, logiciel RH</t>
  </si>
  <si>
    <t xml:space="preserve">Heures d'insertion réalisées</t>
  </si>
  <si>
    <t xml:space="preserve">Heures réalisées par des personnes en parcours d'insertion / 1</t>
  </si>
  <si>
    <t xml:space="preserve">heures</t>
  </si>
  <si>
    <t xml:space="preserve">Attestations du facilitateur de clauses sociales, contrats</t>
  </si>
  <si>
    <t xml:space="preserve">Par marché</t>
  </si>
  <si>
    <t xml:space="preserve">Gouvernance</t>
  </si>
  <si>
    <t xml:space="preserve">Part des achats auprès de fournisseurs locaux</t>
  </si>
  <si>
    <t xml:space="preserve">Achats auprès de fournisseurs situés à moins de [à définir] km / achats totaux</t>
  </si>
  <si>
    <t xml:space="preserve">Comptabilité fournisseurs, adresses des fournisseurs</t>
  </si>
  <si>
    <t xml:space="preserve">Sous-traitants évalués sur des critères RSE</t>
  </si>
  <si>
    <t xml:space="preserve">Sous-traitants actifs évalués (sécurité, environnement, social) / sous-traitants actifs</t>
  </si>
  <si>
    <t xml:space="preserve">Grille d'évaluation fournisseurs, questionnaires, contrats</t>
  </si>
  <si>
    <t xml:space="preserve">Notes</t>
  </si>
  <si>
    <t xml:space="preserve">Exemple ligne 1 (fictif) : 420 t valorisées sur 560 t produites = 75 % ; objectif 80 % ; écart -5 points.</t>
  </si>
  <si>
    <t xml:space="preserve">Pour un indicateur exprimé en valeur absolue (lignes 3, 4 et 13), laissez le dénominateur à 1.</t>
  </si>
  <si>
    <t xml:space="preserve">Pour les indicateurs en %, saisissez l'objectif en points (80 pour 80 %).</t>
  </si>
  <si>
    <t xml:space="preserve">Définissez une fois pour toutes le périmètre (entreprise, agence, chantier) et la méthode, et notez-les : un indicateur ne vaut que s'il est calculé de la même façon d'une année sur l'autre.</t>
  </si>
  <si>
    <t xml:space="preserve">Pour aller plus loin sur le choix et le calcul des indicateurs : https://indicateursrse.fr/</t>
  </si>
  <si>
    <t xml:space="preserve">Checklist : répondre au critère environnemental d'un appel d'offres BTP</t>
  </si>
  <si>
    <t xml:space="preserve">Pour chaque pièce, indiquez si elle est disponible. Ne promettez dans le mémoire technique que ce que vous pouvez prouver.</t>
  </si>
  <si>
    <t xml:space="preserve">Colonne E (Oui / Non / En cours), F et G : à saisir. Le taux de préparation se calcule en bas.</t>
  </si>
  <si>
    <t xml:space="preserve">Bloc</t>
  </si>
  <si>
    <t xml:space="preserve">Pièce ou preuve à joindre</t>
  </si>
  <si>
    <t xml:space="preserve">Ce que l'acheteur vérifie</t>
  </si>
  <si>
    <t xml:space="preserve">Disponible ?</t>
  </si>
  <si>
    <t xml:space="preserve">Responsable</t>
  </si>
  <si>
    <t xml:space="preserve">Commentaire</t>
  </si>
  <si>
    <t xml:space="preserve">Organisation</t>
  </si>
  <si>
    <t xml:space="preserve">Politique environnementale signée par la direction (1 page, datée)</t>
  </si>
  <si>
    <t xml:space="preserve">Un engagement porté par la direction, pas seulement par le service QSE</t>
  </si>
  <si>
    <t xml:space="preserve">Oui</t>
  </si>
  <si>
    <t xml:space="preserve">Nom et rôle du référent environnement du chantier</t>
  </si>
  <si>
    <t xml:space="preserve">Une personne identifiée, joignable pendant l'exécution</t>
  </si>
  <si>
    <t xml:space="preserve">Certificat ISO 14001 ou autre certification / qualification en cours de validité, le cas échéant</t>
  </si>
  <si>
    <t xml:space="preserve">Un système de management vérifié par un tiers</t>
  </si>
  <si>
    <t xml:space="preserve">Déchets</t>
  </si>
  <si>
    <t xml:space="preserve">Schéma d'organisation et de gestion des déchets (SOGED) ou plan de gestion des déchets adapté au chantier</t>
  </si>
  <si>
    <t xml:space="preserve">Flux prévus, emplacement des bennes, filières, responsables</t>
  </si>
  <si>
    <t xml:space="preserve">Liste des exutoires et points de reprise (nom, adresse, distance au chantier)</t>
  </si>
  <si>
    <t xml:space="preserve">Des filières réelles et proches, y compris les points de reprise de la REP Bâtiment</t>
  </si>
  <si>
    <t xml:space="preserve">Exemples de bordereaux de suivi et d'attestations de tri d'un chantier comparable</t>
  </si>
  <si>
    <t xml:space="preserve">La traçabilité promise existe déjà</t>
  </si>
  <si>
    <t xml:space="preserve">Taux de valorisation obtenu sur 2 ou 3 chantiers récents</t>
  </si>
  <si>
    <t xml:space="preserve">Un résultat mesuré, pas une intention</t>
  </si>
  <si>
    <t xml:space="preserve">Réemploi</t>
  </si>
  <si>
    <t xml:space="preserve">Exploitation du diagnostic PEMD (si fourni) : matériaux réemployables identifiés et filière</t>
  </si>
  <si>
    <t xml:space="preserve">La prise en compte du diagnostic remis par le maître d'ouvrage</t>
  </si>
  <si>
    <t xml:space="preserve">Matériaux</t>
  </si>
  <si>
    <t xml:space="preserve">FDES ou PEP des principaux matériaux et équipements proposés (base INIES)</t>
  </si>
  <si>
    <t xml:space="preserve">Des données environnementales vérifiées, comparables entre offres</t>
  </si>
  <si>
    <t xml:space="preserve">Variantes biosourcées ou bas carbone proposées, avec leur impact sur le prix et le délai</t>
  </si>
  <si>
    <t xml:space="preserve">Des alternatives chiffrées et réalistes</t>
  </si>
  <si>
    <t xml:space="preserve">Transport</t>
  </si>
  <si>
    <t xml:space="preserve">Liste des véhicules et engins affectés (motorisation, âge, vignette Crit'Air)</t>
  </si>
  <si>
    <t xml:space="preserve">L'impact des déplacements et du matériel</t>
  </si>
  <si>
    <t xml:space="preserve">Organisation des approvisionnements (livraisons regroupées, fournisseurs proches)</t>
  </si>
  <si>
    <t xml:space="preserve">La réduction du nombre de rotations</t>
  </si>
  <si>
    <t xml:space="preserve">Nuisances</t>
  </si>
  <si>
    <t xml:space="preserve">Plan d'installation de chantier : bruit, poussières, propreté, horaires</t>
  </si>
  <si>
    <t xml:space="preserve">Le respect des riverains et de l'environnement immédiat</t>
  </si>
  <si>
    <t xml:space="preserve">Dispositif de gestion des eaux de lavage (béton, peinture) et des produits dangereux</t>
  </si>
  <si>
    <t xml:space="preserve">La prévention des pollutions des sols et des eaux</t>
  </si>
  <si>
    <t xml:space="preserve">Énergie</t>
  </si>
  <si>
    <t xml:space="preserve">Mesures d'économie d'énergie sur la base vie et les engins (arrêt moteur, éclairage, chauffage)</t>
  </si>
  <si>
    <t xml:space="preserve">Des consignes concrètes et contrôlables</t>
  </si>
  <si>
    <t xml:space="preserve">Mesure</t>
  </si>
  <si>
    <t xml:space="preserve">Résultats du bilan carbone ou de l'estimation des émissions (BEGES, BatiCarbone ou autre)</t>
  </si>
  <si>
    <t xml:space="preserve">Une connaissance chiffrée de ses émissions</t>
  </si>
  <si>
    <t xml:space="preserve">Engagement de reporting en cours d'exécution : indicateurs, fréquence, format</t>
  </si>
  <si>
    <t xml:space="preserve">Le suivi de la condition d'exécution environnementale pendant tout le marché</t>
  </si>
  <si>
    <t xml:space="preserve">Formation</t>
  </si>
  <si>
    <t xml:space="preserve">Attestations de sensibilisation ou de formation environnement des équipes de chantier</t>
  </si>
  <si>
    <t xml:space="preserve">Des équipes informées des consignes</t>
  </si>
  <si>
    <t xml:space="preserve">Engagement insertion (si clause sociale) : heures prévues, partenaire, attestations passées</t>
  </si>
  <si>
    <t xml:space="preserve">La capacité à tenir les heures d'insertion demandées</t>
  </si>
  <si>
    <t xml:space="preserve">Résultats sécurité (TF, TG) et PPSPS type, si demandés</t>
  </si>
  <si>
    <t xml:space="preserve">La maîtrise des risques du chantier</t>
  </si>
  <si>
    <t xml:space="preserve">Pièces disponibles (Oui)</t>
  </si>
  <si>
    <t xml:space="preserve">Pièces en cours</t>
  </si>
  <si>
    <t xml:space="preserve">Pièces manquantes (Non ou vide)</t>
  </si>
  <si>
    <t xml:space="preserve">Taux de préparation</t>
  </si>
  <si>
    <t xml:space="preserve">Exemple : la ligne 1 est renseignée « Oui » pour montrer le format. Les pièces exigées dépendent du règlement de consultation de chaque marché.</t>
  </si>
  <si>
    <t xml:space="preserve">Plan d'action RSE type sur 12 mois : entreprise du BTP</t>
  </si>
  <si>
    <t xml:space="preserve">Adaptez les actions à votre entreprise, nommez un responsable et une date pour chacune, puis mettez à jour le statut chaque mois.</t>
  </si>
  <si>
    <t xml:space="preserve">Colonnes F, G, H, I : à saisir. Statut : À faire / En cours / Fait.</t>
  </si>
  <si>
    <t xml:space="preserve">Mois</t>
  </si>
  <si>
    <t xml:space="preserve">Axe</t>
  </si>
  <si>
    <t xml:space="preserve">Action</t>
  </si>
  <si>
    <t xml:space="preserve">Livrable</t>
  </si>
  <si>
    <t xml:space="preserve">Indicateur lié (n°)</t>
  </si>
  <si>
    <t xml:space="preserve">Date prévue</t>
  </si>
  <si>
    <t xml:space="preserve">Statut</t>
  </si>
  <si>
    <t xml:space="preserve">M1</t>
  </si>
  <si>
    <t xml:space="preserve">Cadrage</t>
  </si>
  <si>
    <t xml:space="preserve">Nommer un sponsor en direction et un pilote RSE ; lister les demandes reçues (donneurs d'ordres, acheteurs publics, banques)</t>
  </si>
  <si>
    <t xml:space="preserve">Note de cadrage d'une page</t>
  </si>
  <si>
    <t xml:space="preserve">-</t>
  </si>
  <si>
    <t xml:space="preserve">Direction générale</t>
  </si>
  <si>
    <t xml:space="preserve">Fait</t>
  </si>
  <si>
    <t xml:space="preserve">Faire l'état des lieux : pratiques existantes, données disponibles, obligations applicables (tri, PEMD, DUERP, PPSPS)</t>
  </si>
  <si>
    <t xml:space="preserve">Diagnostic court</t>
  </si>
  <si>
    <t xml:space="preserve">À faire</t>
  </si>
  <si>
    <t xml:space="preserve">M2</t>
  </si>
  <si>
    <t xml:space="preserve">Priorités</t>
  </si>
  <si>
    <t xml:space="preserve">Choisir 4 à 6 enjeux prioritaires avec l'équipe de direction et quelques chefs de chantier</t>
  </si>
  <si>
    <t xml:space="preserve">Liste des priorités argumentée</t>
  </si>
  <si>
    <t xml:space="preserve">Choisir 10 à 15 indicateurs, fixer leur méthode de calcul et leur source</t>
  </si>
  <si>
    <t xml:space="preserve">Onglet Indicateurs complété</t>
  </si>
  <si>
    <t xml:space="preserve">1 à 15</t>
  </si>
  <si>
    <t xml:space="preserve">M3</t>
  </si>
  <si>
    <t xml:space="preserve">Standardiser l'organisation du tri par type de chantier et recenser les points de reprise proches</t>
  </si>
  <si>
    <t xml:space="preserve">Procédure déchets + carte des exutoires</t>
  </si>
  <si>
    <t xml:space="preserve">1, 2</t>
  </si>
  <si>
    <t xml:space="preserve">Sécurité</t>
  </si>
  <si>
    <t xml:space="preserve">Mettre à jour le document unique et le plan de prévention ; programmer les causeries</t>
  </si>
  <si>
    <t xml:space="preserve">DUERP à jour, planning des causeries</t>
  </si>
  <si>
    <t xml:space="preserve">8, 9, 11</t>
  </si>
  <si>
    <t xml:space="preserve">M4</t>
  </si>
  <si>
    <t xml:space="preserve">Carbone</t>
  </si>
  <si>
    <t xml:space="preserve">Réaliser une première estimation des émissions (BEGES si obligatoire, sinon outil simplifié)</t>
  </si>
  <si>
    <t xml:space="preserve">Bilan des émissions et premiers postes</t>
  </si>
  <si>
    <t xml:space="preserve">4, 5</t>
  </si>
  <si>
    <t xml:space="preserve">Appels d'offres</t>
  </si>
  <si>
    <t xml:space="preserve">Rédiger une note environnementale type pour le mémoire technique, avec ses preuves</t>
  </si>
  <si>
    <t xml:space="preserve">Trame de note + dossier de preuves</t>
  </si>
  <si>
    <t xml:space="preserve">M5</t>
  </si>
  <si>
    <t xml:space="preserve">Achats</t>
  </si>
  <si>
    <t xml:space="preserve">Identifier 3 matériaux ou produits à fort impact et leurs alternatives (FDES, biosourcés, réemploi)</t>
  </si>
  <si>
    <t xml:space="preserve">Fiche alternatives matériaux</t>
  </si>
  <si>
    <t xml:space="preserve">7</t>
  </si>
  <si>
    <t xml:space="preserve">M6</t>
  </si>
  <si>
    <t xml:space="preserve">Sous-traitance</t>
  </si>
  <si>
    <t xml:space="preserve">Intégrer des critères sécurité et environnement à la sélection des sous-traitants</t>
  </si>
  <si>
    <t xml:space="preserve">Grille d'évaluation sous-traitants</t>
  </si>
  <si>
    <t xml:space="preserve">15</t>
  </si>
  <si>
    <t xml:space="preserve">Pilotage</t>
  </si>
  <si>
    <t xml:space="preserve">Premier point d'étape en direction : indicateurs, actions, ajustements</t>
  </si>
  <si>
    <t xml:space="preserve">Compte rendu</t>
  </si>
  <si>
    <t xml:space="preserve">M7</t>
  </si>
  <si>
    <t xml:space="preserve">Analyser le parc et définir un plan de renouvellement ; former à l'écoconduite</t>
  </si>
  <si>
    <t xml:space="preserve">Plan de renouvellement du parc</t>
  </si>
  <si>
    <t xml:space="preserve">5, 6</t>
  </si>
  <si>
    <t xml:space="preserve">M8</t>
  </si>
  <si>
    <t xml:space="preserve">Formaliser l'accueil sécurité des nouveaux et des intérimaires ; suivre la formation</t>
  </si>
  <si>
    <t xml:space="preserve">Livret d'accueil, plan de formation</t>
  </si>
  <si>
    <t xml:space="preserve">10, 12</t>
  </si>
  <si>
    <t xml:space="preserve">M9</t>
  </si>
  <si>
    <t xml:space="preserve">Ancrage local</t>
  </si>
  <si>
    <t xml:space="preserve">Recenser les partenaires d'insertion du territoire et les achats locaux</t>
  </si>
  <si>
    <t xml:space="preserve">Liste des partenaires</t>
  </si>
  <si>
    <t xml:space="preserve">13, 14</t>
  </si>
  <si>
    <t xml:space="preserve">M10</t>
  </si>
  <si>
    <t xml:space="preserve">Valorisation</t>
  </si>
  <si>
    <t xml:space="preserve">Mettre à jour les réponses aux questionnaires clients et la note environnementale type</t>
  </si>
  <si>
    <t xml:space="preserve">Dossier de preuves à jour</t>
  </si>
  <si>
    <t xml:space="preserve">M11</t>
  </si>
  <si>
    <t xml:space="preserve">Référentiel</t>
  </si>
  <si>
    <t xml:space="preserve">Décider d'un éventuel label ou d'une certification (ISO 14001, ISO 45001, MASE…) et de son calendrier</t>
  </si>
  <si>
    <t xml:space="preserve">Décision documentée</t>
  </si>
  <si>
    <t xml:space="preserve">M12</t>
  </si>
  <si>
    <t xml:space="preserve">Bilan</t>
  </si>
  <si>
    <t xml:space="preserve">Faire le bilan de l'année, publier les résultats en interne, fixer les objectifs N+1</t>
  </si>
  <si>
    <t xml:space="preserve">Bilan annuel RSE, objectifs N+1</t>
  </si>
  <si>
    <t xml:space="preserve">Actions faites</t>
  </si>
  <si>
    <t xml:space="preserve">Actions en cours</t>
  </si>
  <si>
    <t xml:space="preserve">Avancement du plan</t>
  </si>
  <si>
    <t xml:space="preserve">Exemple : la première action est marquée « Fait » avec un responsable, pour montrer le format.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</si>
</sst>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##"/>
    <numFmt numFmtId="166" formatCode="#,##0"/>
    <numFmt numFmtId="167" formatCode="#,##0.0"/>
    <numFmt numFmtId="168" formatCode="\+#,##0.0;\-#,##0.0;0"/>
    <numFmt numFmtId="169" formatCode="0"/>
    <numFmt numFmtId="170" formatCode="0%"/>
    <numFmt numFmtId="171" formatCode="dd/mm/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31A53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131A53"/>
      <name val="Arial"/>
      <family val="0"/>
      <charset val="1"/>
    </font>
    <font>
      <sz val="10"/>
      <color rgb="FF454B60"/>
      <name val="Arial"/>
      <family val="0"/>
      <charset val="1"/>
    </font>
    <font>
      <i val="true"/>
      <sz val="10"/>
      <color rgb="FF7C3AED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31A53"/>
        <bgColor rgb="FF000080"/>
      </patternFill>
    </fill>
    <fill>
      <patternFill patternType="solid">
        <fgColor rgb="FFFFF2B3"/>
        <bgColor rgb="FFFFFF99"/>
      </patternFill>
    </fill>
    <fill>
      <patternFill patternType="solid">
        <fgColor rgb="FFF0EEFF"/>
        <bgColor rgb="FFE4E0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4E0F5"/>
      </left>
      <right style="thin">
        <color rgb="FFE4E0F5"/>
      </right>
      <top style="thin">
        <color rgb="FFE4E0F5"/>
      </top>
      <bottom style="thin">
        <color rgb="FFE4E0F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9F2E3"/>
        </patternFill>
      </fill>
    </dxf>
    <dxf>
      <fill>
        <patternFill>
          <bgColor rgb="FFFBE0E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B3"/>
      <rgbColor rgb="FFF0EEFF"/>
      <rgbColor rgb="FF660066"/>
      <rgbColor rgb="FFFF8080"/>
      <rgbColor rgb="FF0066CC"/>
      <rgbColor rgb="FFE4E0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E3"/>
      <rgbColor rgb="FFFFFF99"/>
      <rgbColor rgb="FF99CCFF"/>
      <rgbColor rgb="FFFF99CC"/>
      <rgbColor rgb="FFCC99FF"/>
      <rgbColor rgb="FFFBE0E0"/>
      <rgbColor rgb="FF3366FF"/>
      <rgbColor rgb="FF33CCCC"/>
      <rgbColor rgb="FF99CC00"/>
      <rgbColor rgb="FFFFCC00"/>
      <rgbColor rgb="FFFF9900"/>
      <rgbColor rgb="FFFF6600"/>
      <rgbColor rgb="FF7C3AED"/>
      <rgbColor rgb="FF969696"/>
      <rgbColor rgb="FF131A53"/>
      <rgbColor rgb="FF339966"/>
      <rgbColor rgb="FF003300"/>
      <rgbColor rgb="FF333300"/>
      <rgbColor rgb="FF993300"/>
      <rgbColor rgb="FF993366"/>
      <rgbColor rgb="FF333399"/>
      <rgbColor rgb="FF454B6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2" t="s">
        <v>3</v>
      </c>
    </row>
    <row r="6" customFormat="false" ht="23.8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3" t="s">
        <v>9</v>
      </c>
    </row>
    <row r="14" customFormat="false" ht="23.8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  <row r="17" customFormat="false" ht="23.8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/>
    </row>
    <row r="19" customFormat="false" ht="15" hidden="false" customHeight="false" outlineLevel="0" collapsed="false">
      <c r="A19" s="2" t="s">
        <v>14</v>
      </c>
    </row>
    <row r="20" customFormat="false" ht="15" hidden="false" customHeight="false" outlineLevel="0" collapsed="false">
      <c r="A20" s="2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34"/>
    <col collapsed="false" customWidth="true" hidden="false" outlineLevel="0" max="4" min="4" style="0" width="46"/>
    <col collapsed="false" customWidth="true" hidden="false" outlineLevel="0" max="6" min="5" style="0" width="14"/>
    <col collapsed="false" customWidth="true" hidden="false" outlineLevel="0" max="8" min="7" style="0" width="13"/>
    <col collapsed="false" customWidth="true" hidden="false" outlineLevel="0" max="9" min="9" style="0" width="16"/>
    <col collapsed="false" customWidth="true" hidden="false" outlineLevel="0" max="10" min="10" style="0" width="40"/>
    <col collapsed="false" customWidth="true" hidden="false" outlineLevel="0" max="11" min="11" style="0" width="16"/>
    <col collapsed="false" customWidth="true" hidden="false" outlineLevel="0" max="13" min="12" style="0" width="13"/>
  </cols>
  <sheetData>
    <row r="1" customFormat="false" ht="17.35" hidden="false" customHeight="false" outlineLevel="0" collapsed="false">
      <c r="A1" s="4" t="s">
        <v>16</v>
      </c>
    </row>
    <row r="2" customFormat="false" ht="15" hidden="false" customHeight="false" outlineLevel="0" collapsed="false">
      <c r="A2" s="5" t="s">
        <v>17</v>
      </c>
    </row>
    <row r="3" customFormat="false" ht="15" hidden="false" customHeight="false" outlineLevel="0" collapsed="false">
      <c r="A3" s="6" t="s">
        <v>18</v>
      </c>
    </row>
    <row r="5" customFormat="false" ht="26.85" hidden="false" customHeight="false" outlineLevel="0" collapsed="false">
      <c r="A5" s="7" t="s">
        <v>19</v>
      </c>
      <c r="B5" s="7" t="s">
        <v>20</v>
      </c>
      <c r="C5" s="7" t="s">
        <v>21</v>
      </c>
      <c r="D5" s="7" t="s">
        <v>22</v>
      </c>
      <c r="E5" s="7" t="s">
        <v>23</v>
      </c>
      <c r="F5" s="7" t="s">
        <v>24</v>
      </c>
      <c r="G5" s="7" t="s">
        <v>25</v>
      </c>
      <c r="H5" s="7" t="s">
        <v>26</v>
      </c>
      <c r="I5" s="7" t="s">
        <v>27</v>
      </c>
      <c r="J5" s="7" t="s">
        <v>28</v>
      </c>
      <c r="K5" s="7" t="s">
        <v>29</v>
      </c>
      <c r="L5" s="7" t="s">
        <v>30</v>
      </c>
      <c r="M5" s="7" t="s">
        <v>31</v>
      </c>
    </row>
    <row r="6" customFormat="false" ht="23.85" hidden="false" customHeight="false" outlineLevel="0" collapsed="false">
      <c r="A6" s="8" t="n">
        <v>1</v>
      </c>
      <c r="B6" s="8" t="s">
        <v>32</v>
      </c>
      <c r="C6" s="9" t="s">
        <v>33</v>
      </c>
      <c r="D6" s="8" t="s">
        <v>34</v>
      </c>
      <c r="E6" s="10" t="n">
        <v>420</v>
      </c>
      <c r="F6" s="10" t="n">
        <v>560</v>
      </c>
      <c r="G6" s="11" t="n">
        <v>100</v>
      </c>
      <c r="H6" s="12" t="n">
        <f aca="false">IF(OR(E6="",F6="",F6=0),"",E6/F6*G6)</f>
        <v>75</v>
      </c>
      <c r="I6" s="8" t="s">
        <v>35</v>
      </c>
      <c r="J6" s="8" t="s">
        <v>36</v>
      </c>
      <c r="K6" s="8" t="s">
        <v>37</v>
      </c>
      <c r="L6" s="13" t="n">
        <v>80</v>
      </c>
      <c r="M6" s="14" t="n">
        <f aca="false">IF(OR(H6="",L6=""),"",H6-L6)</f>
        <v>-5</v>
      </c>
    </row>
    <row r="7" customFormat="false" ht="23.85" hidden="false" customHeight="false" outlineLevel="0" collapsed="false">
      <c r="A7" s="8" t="n">
        <v>2</v>
      </c>
      <c r="B7" s="8" t="s">
        <v>32</v>
      </c>
      <c r="C7" s="9" t="s">
        <v>38</v>
      </c>
      <c r="D7" s="8" t="s">
        <v>39</v>
      </c>
      <c r="E7" s="10"/>
      <c r="F7" s="10"/>
      <c r="G7" s="11" t="n">
        <v>100</v>
      </c>
      <c r="H7" s="12" t="str">
        <f aca="false">IF(OR(E7="",F7="",F7=0),"",E7/F7*G7)</f>
        <v/>
      </c>
      <c r="I7" s="8" t="s">
        <v>35</v>
      </c>
      <c r="J7" s="8" t="s">
        <v>40</v>
      </c>
      <c r="K7" s="8" t="s">
        <v>41</v>
      </c>
      <c r="L7" s="13"/>
      <c r="M7" s="14" t="str">
        <f aca="false">IF(OR(H7="",L7=""),"",H7-L7)</f>
        <v/>
      </c>
    </row>
    <row r="8" customFormat="false" ht="23.85" hidden="false" customHeight="false" outlineLevel="0" collapsed="false">
      <c r="A8" s="8" t="n">
        <v>3</v>
      </c>
      <c r="B8" s="8" t="s">
        <v>32</v>
      </c>
      <c r="C8" s="9" t="s">
        <v>42</v>
      </c>
      <c r="D8" s="8" t="s">
        <v>43</v>
      </c>
      <c r="E8" s="10"/>
      <c r="F8" s="10" t="n">
        <v>1</v>
      </c>
      <c r="G8" s="11" t="n">
        <v>1</v>
      </c>
      <c r="H8" s="12" t="str">
        <f aca="false">IF(OR(E8="",F8="",F8=0),"",E8/F8*G8)</f>
        <v/>
      </c>
      <c r="I8" s="8" t="s">
        <v>44</v>
      </c>
      <c r="J8" s="8" t="s">
        <v>45</v>
      </c>
      <c r="K8" s="8" t="s">
        <v>41</v>
      </c>
      <c r="L8" s="13"/>
      <c r="M8" s="14" t="str">
        <f aca="false">IF(OR(H8="",L8=""),"",H8-L8)</f>
        <v/>
      </c>
    </row>
    <row r="9" customFormat="false" ht="23.85" hidden="false" customHeight="false" outlineLevel="0" collapsed="false">
      <c r="A9" s="8" t="n">
        <v>4</v>
      </c>
      <c r="B9" s="8" t="s">
        <v>32</v>
      </c>
      <c r="C9" s="9" t="s">
        <v>46</v>
      </c>
      <c r="D9" s="8" t="s">
        <v>47</v>
      </c>
      <c r="E9" s="10"/>
      <c r="F9" s="10" t="n">
        <v>1</v>
      </c>
      <c r="G9" s="11" t="n">
        <v>1</v>
      </c>
      <c r="H9" s="12" t="str">
        <f aca="false">IF(OR(E9="",F9="",F9=0),"",E9/F9*G9)</f>
        <v/>
      </c>
      <c r="I9" s="8" t="s">
        <v>48</v>
      </c>
      <c r="J9" s="8" t="s">
        <v>49</v>
      </c>
      <c r="K9" s="8" t="s">
        <v>50</v>
      </c>
      <c r="L9" s="13"/>
      <c r="M9" s="14" t="str">
        <f aca="false">IF(OR(H9="",L9=""),"",H9-L9)</f>
        <v/>
      </c>
    </row>
    <row r="10" customFormat="false" ht="23.85" hidden="false" customHeight="false" outlineLevel="0" collapsed="false">
      <c r="A10" s="8" t="n">
        <v>5</v>
      </c>
      <c r="B10" s="8" t="s">
        <v>32</v>
      </c>
      <c r="C10" s="9" t="s">
        <v>51</v>
      </c>
      <c r="D10" s="8" t="s">
        <v>52</v>
      </c>
      <c r="E10" s="10"/>
      <c r="F10" s="10"/>
      <c r="G10" s="11" t="n">
        <v>1</v>
      </c>
      <c r="H10" s="12" t="str">
        <f aca="false">IF(OR(E10="",F10="",F10=0),"",E10/F10*G10)</f>
        <v/>
      </c>
      <c r="I10" s="8" t="s">
        <v>53</v>
      </c>
      <c r="J10" s="8" t="s">
        <v>54</v>
      </c>
      <c r="K10" s="8" t="s">
        <v>50</v>
      </c>
      <c r="L10" s="13"/>
      <c r="M10" s="14" t="str">
        <f aca="false">IF(OR(H10="",L10=""),"",H10-L10)</f>
        <v/>
      </c>
    </row>
    <row r="11" customFormat="false" ht="23.85" hidden="false" customHeight="false" outlineLevel="0" collapsed="false">
      <c r="A11" s="8" t="n">
        <v>6</v>
      </c>
      <c r="B11" s="8" t="s">
        <v>32</v>
      </c>
      <c r="C11" s="9" t="s">
        <v>55</v>
      </c>
      <c r="D11" s="8" t="s">
        <v>56</v>
      </c>
      <c r="E11" s="10"/>
      <c r="F11" s="10"/>
      <c r="G11" s="11" t="n">
        <v>100</v>
      </c>
      <c r="H11" s="12" t="str">
        <f aca="false">IF(OR(E11="",F11="",F11=0),"",E11/F11*G11)</f>
        <v/>
      </c>
      <c r="I11" s="8" t="s">
        <v>35</v>
      </c>
      <c r="J11" s="8" t="s">
        <v>57</v>
      </c>
      <c r="K11" s="8" t="s">
        <v>50</v>
      </c>
      <c r="L11" s="13"/>
      <c r="M11" s="14" t="str">
        <f aca="false">IF(OR(H11="",L11=""),"",H11-L11)</f>
        <v/>
      </c>
    </row>
    <row r="12" customFormat="false" ht="23.85" hidden="false" customHeight="false" outlineLevel="0" collapsed="false">
      <c r="A12" s="8" t="n">
        <v>7</v>
      </c>
      <c r="B12" s="8" t="s">
        <v>32</v>
      </c>
      <c r="C12" s="9" t="s">
        <v>58</v>
      </c>
      <c r="D12" s="8" t="s">
        <v>59</v>
      </c>
      <c r="E12" s="10"/>
      <c r="F12" s="10"/>
      <c r="G12" s="11" t="n">
        <v>100</v>
      </c>
      <c r="H12" s="12" t="str">
        <f aca="false">IF(OR(E12="",F12="",F12=0),"",E12/F12*G12)</f>
        <v/>
      </c>
      <c r="I12" s="8" t="s">
        <v>35</v>
      </c>
      <c r="J12" s="8" t="s">
        <v>60</v>
      </c>
      <c r="K12" s="8" t="s">
        <v>50</v>
      </c>
      <c r="L12" s="13"/>
      <c r="M12" s="14" t="str">
        <f aca="false">IF(OR(H12="",L12=""),"",H12-L12)</f>
        <v/>
      </c>
    </row>
    <row r="13" customFormat="false" ht="23.85" hidden="false" customHeight="false" outlineLevel="0" collapsed="false">
      <c r="A13" s="8" t="n">
        <v>8</v>
      </c>
      <c r="B13" s="8" t="s">
        <v>61</v>
      </c>
      <c r="C13" s="9" t="s">
        <v>62</v>
      </c>
      <c r="D13" s="8" t="s">
        <v>63</v>
      </c>
      <c r="E13" s="10"/>
      <c r="F13" s="10"/>
      <c r="G13" s="11" t="n">
        <v>1000000</v>
      </c>
      <c r="H13" s="12" t="str">
        <f aca="false">IF(OR(E13="",F13="",F13=0),"",E13/F13*G13)</f>
        <v/>
      </c>
      <c r="I13" s="8" t="s">
        <v>64</v>
      </c>
      <c r="J13" s="8" t="s">
        <v>65</v>
      </c>
      <c r="K13" s="8" t="s">
        <v>66</v>
      </c>
      <c r="L13" s="13"/>
      <c r="M13" s="14" t="str">
        <f aca="false">IF(OR(H13="",L13=""),"",H13-L13)</f>
        <v/>
      </c>
    </row>
    <row r="14" customFormat="false" ht="23.85" hidden="false" customHeight="false" outlineLevel="0" collapsed="false">
      <c r="A14" s="8" t="n">
        <v>9</v>
      </c>
      <c r="B14" s="8" t="s">
        <v>61</v>
      </c>
      <c r="C14" s="9" t="s">
        <v>67</v>
      </c>
      <c r="D14" s="8" t="s">
        <v>68</v>
      </c>
      <c r="E14" s="10"/>
      <c r="F14" s="10"/>
      <c r="G14" s="11" t="n">
        <v>1000</v>
      </c>
      <c r="H14" s="12" t="str">
        <f aca="false">IF(OR(E14="",F14="",F14=0),"",E14/F14*G14)</f>
        <v/>
      </c>
      <c r="I14" s="8" t="s">
        <v>69</v>
      </c>
      <c r="J14" s="8" t="s">
        <v>70</v>
      </c>
      <c r="K14" s="8" t="s">
        <v>50</v>
      </c>
      <c r="L14" s="13"/>
      <c r="M14" s="14" t="str">
        <f aca="false">IF(OR(H14="",L14=""),"",H14-L14)</f>
        <v/>
      </c>
    </row>
    <row r="15" customFormat="false" ht="23.85" hidden="false" customHeight="false" outlineLevel="0" collapsed="false">
      <c r="A15" s="8" t="n">
        <v>10</v>
      </c>
      <c r="B15" s="8" t="s">
        <v>61</v>
      </c>
      <c r="C15" s="9" t="s">
        <v>71</v>
      </c>
      <c r="D15" s="8" t="s">
        <v>72</v>
      </c>
      <c r="E15" s="10"/>
      <c r="F15" s="10"/>
      <c r="G15" s="11" t="n">
        <v>1</v>
      </c>
      <c r="H15" s="12" t="str">
        <f aca="false">IF(OR(E15="",F15="",F15=0),"",E15/F15*G15)</f>
        <v/>
      </c>
      <c r="I15" s="8" t="s">
        <v>73</v>
      </c>
      <c r="J15" s="8" t="s">
        <v>74</v>
      </c>
      <c r="K15" s="8" t="s">
        <v>50</v>
      </c>
      <c r="L15" s="13"/>
      <c r="M15" s="14" t="str">
        <f aca="false">IF(OR(H15="",L15=""),"",H15-L15)</f>
        <v/>
      </c>
    </row>
    <row r="16" customFormat="false" ht="23.85" hidden="false" customHeight="false" outlineLevel="0" collapsed="false">
      <c r="A16" s="8" t="n">
        <v>11</v>
      </c>
      <c r="B16" s="8" t="s">
        <v>61</v>
      </c>
      <c r="C16" s="9" t="s">
        <v>75</v>
      </c>
      <c r="D16" s="8" t="s">
        <v>76</v>
      </c>
      <c r="E16" s="10"/>
      <c r="F16" s="10"/>
      <c r="G16" s="11" t="n">
        <v>100</v>
      </c>
      <c r="H16" s="12" t="str">
        <f aca="false">IF(OR(E16="",F16="",F16=0),"",E16/F16*G16)</f>
        <v/>
      </c>
      <c r="I16" s="8" t="s">
        <v>35</v>
      </c>
      <c r="J16" s="8" t="s">
        <v>77</v>
      </c>
      <c r="K16" s="8" t="s">
        <v>78</v>
      </c>
      <c r="L16" s="13"/>
      <c r="M16" s="14" t="str">
        <f aca="false">IF(OR(H16="",L16=""),"",H16-L16)</f>
        <v/>
      </c>
    </row>
    <row r="17" customFormat="false" ht="23.85" hidden="false" customHeight="false" outlineLevel="0" collapsed="false">
      <c r="A17" s="8" t="n">
        <v>12</v>
      </c>
      <c r="B17" s="8" t="s">
        <v>61</v>
      </c>
      <c r="C17" s="9" t="s">
        <v>79</v>
      </c>
      <c r="D17" s="8" t="s">
        <v>80</v>
      </c>
      <c r="E17" s="10"/>
      <c r="F17" s="10"/>
      <c r="G17" s="11" t="n">
        <v>100</v>
      </c>
      <c r="H17" s="12" t="str">
        <f aca="false">IF(OR(E17="",F17="",F17=0),"",E17/F17*G17)</f>
        <v/>
      </c>
      <c r="I17" s="8" t="s">
        <v>35</v>
      </c>
      <c r="J17" s="8" t="s">
        <v>81</v>
      </c>
      <c r="K17" s="8" t="s">
        <v>66</v>
      </c>
      <c r="L17" s="13"/>
      <c r="M17" s="14" t="str">
        <f aca="false">IF(OR(H17="",L17=""),"",H17-L17)</f>
        <v/>
      </c>
    </row>
    <row r="18" customFormat="false" ht="23.85" hidden="false" customHeight="false" outlineLevel="0" collapsed="false">
      <c r="A18" s="8" t="n">
        <v>13</v>
      </c>
      <c r="B18" s="8" t="s">
        <v>61</v>
      </c>
      <c r="C18" s="9" t="s">
        <v>82</v>
      </c>
      <c r="D18" s="8" t="s">
        <v>83</v>
      </c>
      <c r="E18" s="10"/>
      <c r="F18" s="10" t="n">
        <v>1</v>
      </c>
      <c r="G18" s="11" t="n">
        <v>1</v>
      </c>
      <c r="H18" s="12" t="str">
        <f aca="false">IF(OR(E18="",F18="",F18=0),"",E18/F18*G18)</f>
        <v/>
      </c>
      <c r="I18" s="8" t="s">
        <v>84</v>
      </c>
      <c r="J18" s="8" t="s">
        <v>85</v>
      </c>
      <c r="K18" s="8" t="s">
        <v>86</v>
      </c>
      <c r="L18" s="13"/>
      <c r="M18" s="14" t="str">
        <f aca="false">IF(OR(H18="",L18=""),"",H18-L18)</f>
        <v/>
      </c>
    </row>
    <row r="19" customFormat="false" ht="23.85" hidden="false" customHeight="false" outlineLevel="0" collapsed="false">
      <c r="A19" s="8" t="n">
        <v>14</v>
      </c>
      <c r="B19" s="8" t="s">
        <v>87</v>
      </c>
      <c r="C19" s="9" t="s">
        <v>88</v>
      </c>
      <c r="D19" s="8" t="s">
        <v>89</v>
      </c>
      <c r="E19" s="10"/>
      <c r="F19" s="10"/>
      <c r="G19" s="11" t="n">
        <v>100</v>
      </c>
      <c r="H19" s="12" t="str">
        <f aca="false">IF(OR(E19="",F19="",F19=0),"",E19/F19*G19)</f>
        <v/>
      </c>
      <c r="I19" s="8" t="s">
        <v>35</v>
      </c>
      <c r="J19" s="8" t="s">
        <v>90</v>
      </c>
      <c r="K19" s="8" t="s">
        <v>50</v>
      </c>
      <c r="L19" s="13"/>
      <c r="M19" s="14" t="str">
        <f aca="false">IF(OR(H19="",L19=""),"",H19-L19)</f>
        <v/>
      </c>
    </row>
    <row r="20" customFormat="false" ht="23.85" hidden="false" customHeight="false" outlineLevel="0" collapsed="false">
      <c r="A20" s="8" t="n">
        <v>15</v>
      </c>
      <c r="B20" s="8" t="s">
        <v>87</v>
      </c>
      <c r="C20" s="9" t="s">
        <v>91</v>
      </c>
      <c r="D20" s="8" t="s">
        <v>92</v>
      </c>
      <c r="E20" s="10"/>
      <c r="F20" s="10"/>
      <c r="G20" s="11" t="n">
        <v>100</v>
      </c>
      <c r="H20" s="12" t="str">
        <f aca="false">IF(OR(E20="",F20="",F20=0),"",E20/F20*G20)</f>
        <v/>
      </c>
      <c r="I20" s="8" t="s">
        <v>35</v>
      </c>
      <c r="J20" s="8" t="s">
        <v>93</v>
      </c>
      <c r="K20" s="8" t="s">
        <v>50</v>
      </c>
      <c r="L20" s="13"/>
      <c r="M20" s="14" t="str">
        <f aca="false">IF(OR(H20="",L20=""),"",H20-L20)</f>
        <v/>
      </c>
    </row>
    <row r="22" customFormat="false" ht="15" hidden="false" customHeight="false" outlineLevel="0" collapsed="false">
      <c r="A22" s="15" t="s">
        <v>94</v>
      </c>
    </row>
    <row r="23" customFormat="false" ht="15" hidden="false" customHeight="false" outlineLevel="0" collapsed="false">
      <c r="A23" s="16" t="s">
        <v>95</v>
      </c>
    </row>
    <row r="24" customFormat="false" ht="15" hidden="false" customHeight="false" outlineLevel="0" collapsed="false">
      <c r="A24" s="16" t="s">
        <v>96</v>
      </c>
    </row>
    <row r="25" customFormat="false" ht="15" hidden="false" customHeight="false" outlineLevel="0" collapsed="false">
      <c r="A25" s="16" t="s">
        <v>97</v>
      </c>
    </row>
    <row r="26" customFormat="false" ht="15" hidden="false" customHeight="false" outlineLevel="0" collapsed="false">
      <c r="A26" s="16" t="s">
        <v>98</v>
      </c>
    </row>
    <row r="27" customFormat="false" ht="15" hidden="false" customHeight="false" outlineLevel="0" collapsed="false">
      <c r="A27" s="16" t="s">
        <v>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58"/>
    <col collapsed="false" customWidth="true" hidden="false" outlineLevel="0" max="4" min="4" style="0" width="48"/>
    <col collapsed="false" customWidth="true" hidden="false" outlineLevel="0" max="5" min="5" style="0" width="13"/>
    <col collapsed="false" customWidth="true" hidden="false" outlineLevel="0" max="6" min="6" style="0" width="18"/>
    <col collapsed="false" customWidth="true" hidden="false" outlineLevel="0" max="7" min="7" style="0" width="30"/>
  </cols>
  <sheetData>
    <row r="1" customFormat="false" ht="17.35" hidden="false" customHeight="false" outlineLevel="0" collapsed="false">
      <c r="A1" s="4" t="s">
        <v>100</v>
      </c>
    </row>
    <row r="2" customFormat="false" ht="15" hidden="false" customHeight="false" outlineLevel="0" collapsed="false">
      <c r="A2" s="5" t="s">
        <v>101</v>
      </c>
    </row>
    <row r="3" customFormat="false" ht="15" hidden="false" customHeight="false" outlineLevel="0" collapsed="false">
      <c r="A3" s="6" t="s">
        <v>102</v>
      </c>
    </row>
    <row r="5" customFormat="false" ht="26.85" hidden="false" customHeight="false" outlineLevel="0" collapsed="false">
      <c r="A5" s="7" t="s">
        <v>19</v>
      </c>
      <c r="B5" s="7" t="s">
        <v>103</v>
      </c>
      <c r="C5" s="7" t="s">
        <v>104</v>
      </c>
      <c r="D5" s="7" t="s">
        <v>105</v>
      </c>
      <c r="E5" s="7" t="s">
        <v>106</v>
      </c>
      <c r="F5" s="7" t="s">
        <v>107</v>
      </c>
      <c r="G5" s="7" t="s">
        <v>108</v>
      </c>
    </row>
    <row r="6" customFormat="false" ht="23.85" hidden="false" customHeight="false" outlineLevel="0" collapsed="false">
      <c r="A6" s="8" t="n">
        <v>1</v>
      </c>
      <c r="B6" s="8" t="s">
        <v>109</v>
      </c>
      <c r="C6" s="9" t="s">
        <v>110</v>
      </c>
      <c r="D6" s="8" t="s">
        <v>111</v>
      </c>
      <c r="E6" s="17" t="s">
        <v>112</v>
      </c>
      <c r="F6" s="17"/>
      <c r="G6" s="17"/>
    </row>
    <row r="7" customFormat="false" ht="15" hidden="false" customHeight="false" outlineLevel="0" collapsed="false">
      <c r="A7" s="8" t="n">
        <v>2</v>
      </c>
      <c r="B7" s="8" t="s">
        <v>109</v>
      </c>
      <c r="C7" s="9" t="s">
        <v>113</v>
      </c>
      <c r="D7" s="8" t="s">
        <v>114</v>
      </c>
      <c r="E7" s="17"/>
      <c r="F7" s="17"/>
      <c r="G7" s="17"/>
    </row>
    <row r="8" customFormat="false" ht="23.85" hidden="false" customHeight="false" outlineLevel="0" collapsed="false">
      <c r="A8" s="8" t="n">
        <v>3</v>
      </c>
      <c r="B8" s="8" t="s">
        <v>109</v>
      </c>
      <c r="C8" s="9" t="s">
        <v>115</v>
      </c>
      <c r="D8" s="8" t="s">
        <v>116</v>
      </c>
      <c r="E8" s="17"/>
      <c r="F8" s="17"/>
      <c r="G8" s="17"/>
    </row>
    <row r="9" customFormat="false" ht="23.85" hidden="false" customHeight="false" outlineLevel="0" collapsed="false">
      <c r="A9" s="8" t="n">
        <v>4</v>
      </c>
      <c r="B9" s="8" t="s">
        <v>117</v>
      </c>
      <c r="C9" s="9" t="s">
        <v>118</v>
      </c>
      <c r="D9" s="8" t="s">
        <v>119</v>
      </c>
      <c r="E9" s="17"/>
      <c r="F9" s="17"/>
      <c r="G9" s="17"/>
    </row>
    <row r="10" customFormat="false" ht="23.85" hidden="false" customHeight="false" outlineLevel="0" collapsed="false">
      <c r="A10" s="8" t="n">
        <v>5</v>
      </c>
      <c r="B10" s="8" t="s">
        <v>117</v>
      </c>
      <c r="C10" s="9" t="s">
        <v>120</v>
      </c>
      <c r="D10" s="8" t="s">
        <v>121</v>
      </c>
      <c r="E10" s="17"/>
      <c r="F10" s="17"/>
      <c r="G10" s="17"/>
    </row>
    <row r="11" customFormat="false" ht="23.85" hidden="false" customHeight="false" outlineLevel="0" collapsed="false">
      <c r="A11" s="8" t="n">
        <v>6</v>
      </c>
      <c r="B11" s="8" t="s">
        <v>117</v>
      </c>
      <c r="C11" s="9" t="s">
        <v>122</v>
      </c>
      <c r="D11" s="8" t="s">
        <v>123</v>
      </c>
      <c r="E11" s="17"/>
      <c r="F11" s="17"/>
      <c r="G11" s="17"/>
    </row>
    <row r="12" customFormat="false" ht="15" hidden="false" customHeight="false" outlineLevel="0" collapsed="false">
      <c r="A12" s="8" t="n">
        <v>7</v>
      </c>
      <c r="B12" s="8" t="s">
        <v>117</v>
      </c>
      <c r="C12" s="9" t="s">
        <v>124</v>
      </c>
      <c r="D12" s="8" t="s">
        <v>125</v>
      </c>
      <c r="E12" s="17"/>
      <c r="F12" s="17"/>
      <c r="G12" s="17"/>
    </row>
    <row r="13" customFormat="false" ht="23.85" hidden="false" customHeight="false" outlineLevel="0" collapsed="false">
      <c r="A13" s="8" t="n">
        <v>8</v>
      </c>
      <c r="B13" s="8" t="s">
        <v>126</v>
      </c>
      <c r="C13" s="9" t="s">
        <v>127</v>
      </c>
      <c r="D13" s="8" t="s">
        <v>128</v>
      </c>
      <c r="E13" s="17"/>
      <c r="F13" s="17"/>
      <c r="G13" s="17"/>
    </row>
    <row r="14" customFormat="false" ht="23.85" hidden="false" customHeight="false" outlineLevel="0" collapsed="false">
      <c r="A14" s="8" t="n">
        <v>9</v>
      </c>
      <c r="B14" s="8" t="s">
        <v>129</v>
      </c>
      <c r="C14" s="9" t="s">
        <v>130</v>
      </c>
      <c r="D14" s="8" t="s">
        <v>131</v>
      </c>
      <c r="E14" s="17"/>
      <c r="F14" s="17"/>
      <c r="G14" s="17"/>
    </row>
    <row r="15" customFormat="false" ht="23.85" hidden="false" customHeight="false" outlineLevel="0" collapsed="false">
      <c r="A15" s="8" t="n">
        <v>10</v>
      </c>
      <c r="B15" s="8" t="s">
        <v>129</v>
      </c>
      <c r="C15" s="9" t="s">
        <v>132</v>
      </c>
      <c r="D15" s="8" t="s">
        <v>133</v>
      </c>
      <c r="E15" s="17"/>
      <c r="F15" s="17"/>
      <c r="G15" s="17"/>
    </row>
    <row r="16" customFormat="false" ht="23.85" hidden="false" customHeight="false" outlineLevel="0" collapsed="false">
      <c r="A16" s="8" t="n">
        <v>11</v>
      </c>
      <c r="B16" s="8" t="s">
        <v>134</v>
      </c>
      <c r="C16" s="9" t="s">
        <v>135</v>
      </c>
      <c r="D16" s="8" t="s">
        <v>136</v>
      </c>
      <c r="E16" s="17"/>
      <c r="F16" s="17"/>
      <c r="G16" s="17"/>
    </row>
    <row r="17" customFormat="false" ht="23.85" hidden="false" customHeight="false" outlineLevel="0" collapsed="false">
      <c r="A17" s="8" t="n">
        <v>12</v>
      </c>
      <c r="B17" s="8" t="s">
        <v>134</v>
      </c>
      <c r="C17" s="9" t="s">
        <v>137</v>
      </c>
      <c r="D17" s="8" t="s">
        <v>138</v>
      </c>
      <c r="E17" s="17"/>
      <c r="F17" s="17"/>
      <c r="G17" s="17"/>
    </row>
    <row r="18" customFormat="false" ht="23.85" hidden="false" customHeight="false" outlineLevel="0" collapsed="false">
      <c r="A18" s="8" t="n">
        <v>13</v>
      </c>
      <c r="B18" s="8" t="s">
        <v>139</v>
      </c>
      <c r="C18" s="9" t="s">
        <v>140</v>
      </c>
      <c r="D18" s="8" t="s">
        <v>141</v>
      </c>
      <c r="E18" s="17"/>
      <c r="F18" s="17"/>
      <c r="G18" s="17"/>
    </row>
    <row r="19" customFormat="false" ht="23.85" hidden="false" customHeight="false" outlineLevel="0" collapsed="false">
      <c r="A19" s="8" t="n">
        <v>14</v>
      </c>
      <c r="B19" s="8" t="s">
        <v>139</v>
      </c>
      <c r="C19" s="9" t="s">
        <v>142</v>
      </c>
      <c r="D19" s="8" t="s">
        <v>143</v>
      </c>
      <c r="E19" s="17"/>
      <c r="F19" s="17"/>
      <c r="G19" s="17"/>
    </row>
    <row r="20" customFormat="false" ht="23.85" hidden="false" customHeight="false" outlineLevel="0" collapsed="false">
      <c r="A20" s="8" t="n">
        <v>15</v>
      </c>
      <c r="B20" s="8" t="s">
        <v>144</v>
      </c>
      <c r="C20" s="9" t="s">
        <v>145</v>
      </c>
      <c r="D20" s="8" t="s">
        <v>146</v>
      </c>
      <c r="E20" s="17"/>
      <c r="F20" s="17"/>
      <c r="G20" s="17"/>
    </row>
    <row r="21" customFormat="false" ht="23.85" hidden="false" customHeight="false" outlineLevel="0" collapsed="false">
      <c r="A21" s="8" t="n">
        <v>16</v>
      </c>
      <c r="B21" s="8" t="s">
        <v>147</v>
      </c>
      <c r="C21" s="9" t="s">
        <v>148</v>
      </c>
      <c r="D21" s="8" t="s">
        <v>149</v>
      </c>
      <c r="E21" s="17"/>
      <c r="F21" s="17"/>
      <c r="G21" s="17"/>
    </row>
    <row r="22" customFormat="false" ht="23.85" hidden="false" customHeight="false" outlineLevel="0" collapsed="false">
      <c r="A22" s="8" t="n">
        <v>17</v>
      </c>
      <c r="B22" s="8" t="s">
        <v>147</v>
      </c>
      <c r="C22" s="9" t="s">
        <v>150</v>
      </c>
      <c r="D22" s="8" t="s">
        <v>151</v>
      </c>
      <c r="E22" s="17"/>
      <c r="F22" s="17"/>
      <c r="G22" s="17"/>
    </row>
    <row r="23" customFormat="false" ht="23.85" hidden="false" customHeight="false" outlineLevel="0" collapsed="false">
      <c r="A23" s="8" t="n">
        <v>18</v>
      </c>
      <c r="B23" s="8" t="s">
        <v>152</v>
      </c>
      <c r="C23" s="9" t="s">
        <v>153</v>
      </c>
      <c r="D23" s="8" t="s">
        <v>154</v>
      </c>
      <c r="E23" s="17"/>
      <c r="F23" s="17"/>
      <c r="G23" s="17"/>
    </row>
    <row r="24" customFormat="false" ht="23.85" hidden="false" customHeight="false" outlineLevel="0" collapsed="false">
      <c r="A24" s="8" t="n">
        <v>19</v>
      </c>
      <c r="B24" s="8" t="s">
        <v>61</v>
      </c>
      <c r="C24" s="9" t="s">
        <v>155</v>
      </c>
      <c r="D24" s="8" t="s">
        <v>156</v>
      </c>
      <c r="E24" s="17"/>
      <c r="F24" s="17"/>
      <c r="G24" s="17"/>
    </row>
    <row r="25" customFormat="false" ht="15" hidden="false" customHeight="false" outlineLevel="0" collapsed="false">
      <c r="A25" s="8" t="n">
        <v>20</v>
      </c>
      <c r="B25" s="8" t="s">
        <v>61</v>
      </c>
      <c r="C25" s="9" t="s">
        <v>157</v>
      </c>
      <c r="D25" s="8" t="s">
        <v>158</v>
      </c>
      <c r="E25" s="17"/>
      <c r="F25" s="17"/>
      <c r="G25" s="17"/>
    </row>
    <row r="27" customFormat="false" ht="15" hidden="false" customHeight="false" outlineLevel="0" collapsed="false">
      <c r="B27" s="15" t="s">
        <v>159</v>
      </c>
      <c r="C27" s="18" t="n">
        <f aca="false">COUNTIF(E6:E25,"Oui")</f>
        <v>1</v>
      </c>
    </row>
    <row r="28" customFormat="false" ht="15" hidden="false" customHeight="false" outlineLevel="0" collapsed="false">
      <c r="B28" s="15" t="s">
        <v>160</v>
      </c>
      <c r="C28" s="18" t="n">
        <f aca="false">COUNTIF(E6:E25,"En cours")</f>
        <v>0</v>
      </c>
    </row>
    <row r="29" customFormat="false" ht="15" hidden="false" customHeight="false" outlineLevel="0" collapsed="false">
      <c r="B29" s="15" t="s">
        <v>161</v>
      </c>
      <c r="C29" s="18" t="n">
        <f aca="false">ROWS(E6:E25)-C27-C28</f>
        <v>19</v>
      </c>
    </row>
    <row r="30" customFormat="false" ht="15" hidden="false" customHeight="false" outlineLevel="0" collapsed="false">
      <c r="B30" s="15" t="s">
        <v>162</v>
      </c>
      <c r="C30" s="19" t="n">
        <f aca="false">C27/ROWS(E6:E25)</f>
        <v>0.05</v>
      </c>
    </row>
    <row r="32" customFormat="false" ht="15" hidden="false" customHeight="false" outlineLevel="0" collapsed="false">
      <c r="B32" s="20" t="s">
        <v>163</v>
      </c>
    </row>
  </sheetData>
  <conditionalFormatting sqref="E6:E25">
    <cfRule type="cellIs" priority="2" operator="equal" aboveAverage="0" equalAverage="0" bottom="0" percent="0" rank="0" text="" dxfId="0">
      <formula>"Oui"</formula>
    </cfRule>
    <cfRule type="cellIs" priority="3" operator="equal" aboveAverage="0" equalAverage="0" bottom="0" percent="0" rank="0" text="" dxfId="1">
      <formula>"Non"</formula>
    </cfRule>
  </conditionalFormatting>
  <dataValidations count="1">
    <dataValidation allowBlank="true" errorStyle="stop" operator="between" showDropDown="false" showErrorMessage="false" showInputMessage="false" sqref="E6:E25" type="list">
      <formula1>"Oui,Non,En cours"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5"/>
    <col collapsed="false" customWidth="true" hidden="false" outlineLevel="0" max="3" min="3" style="0" width="60"/>
    <col collapsed="false" customWidth="true" hidden="false" outlineLevel="0" max="4" min="4" style="0" width="34"/>
    <col collapsed="false" customWidth="true" hidden="false" outlineLevel="0" max="5" min="5" style="0" width="14"/>
    <col collapsed="false" customWidth="true" hidden="false" outlineLevel="0" max="6" min="6" style="0" width="20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28"/>
  </cols>
  <sheetData>
    <row r="1" customFormat="false" ht="17.35" hidden="false" customHeight="false" outlineLevel="0" collapsed="false">
      <c r="A1" s="4" t="s">
        <v>164</v>
      </c>
    </row>
    <row r="2" customFormat="false" ht="15" hidden="false" customHeight="false" outlineLevel="0" collapsed="false">
      <c r="A2" s="5" t="s">
        <v>165</v>
      </c>
    </row>
    <row r="3" customFormat="false" ht="15" hidden="false" customHeight="false" outlineLevel="0" collapsed="false">
      <c r="A3" s="6" t="s">
        <v>166</v>
      </c>
    </row>
    <row r="5" customFormat="false" ht="26.85" hidden="false" customHeight="false" outlineLevel="0" collapsed="false">
      <c r="A5" s="7" t="s">
        <v>167</v>
      </c>
      <c r="B5" s="7" t="s">
        <v>168</v>
      </c>
      <c r="C5" s="7" t="s">
        <v>169</v>
      </c>
      <c r="D5" s="7" t="s">
        <v>170</v>
      </c>
      <c r="E5" s="7" t="s">
        <v>171</v>
      </c>
      <c r="F5" s="7" t="s">
        <v>107</v>
      </c>
      <c r="G5" s="7" t="s">
        <v>172</v>
      </c>
      <c r="H5" s="7" t="s">
        <v>173</v>
      </c>
      <c r="I5" s="7" t="s">
        <v>108</v>
      </c>
    </row>
    <row r="6" customFormat="false" ht="23.85" hidden="false" customHeight="false" outlineLevel="0" collapsed="false">
      <c r="A6" s="8" t="s">
        <v>174</v>
      </c>
      <c r="B6" s="8" t="s">
        <v>175</v>
      </c>
      <c r="C6" s="9" t="s">
        <v>176</v>
      </c>
      <c r="D6" s="8" t="s">
        <v>177</v>
      </c>
      <c r="E6" s="8" t="s">
        <v>178</v>
      </c>
      <c r="F6" s="17" t="s">
        <v>179</v>
      </c>
      <c r="G6" s="21"/>
      <c r="H6" s="17" t="s">
        <v>180</v>
      </c>
      <c r="I6" s="17"/>
    </row>
    <row r="7" customFormat="false" ht="23.85" hidden="false" customHeight="false" outlineLevel="0" collapsed="false">
      <c r="A7" s="8" t="s">
        <v>174</v>
      </c>
      <c r="B7" s="8" t="s">
        <v>175</v>
      </c>
      <c r="C7" s="9" t="s">
        <v>181</v>
      </c>
      <c r="D7" s="8" t="s">
        <v>182</v>
      </c>
      <c r="E7" s="8" t="s">
        <v>178</v>
      </c>
      <c r="F7" s="17"/>
      <c r="G7" s="21"/>
      <c r="H7" s="17" t="s">
        <v>183</v>
      </c>
      <c r="I7" s="17"/>
    </row>
    <row r="8" customFormat="false" ht="23.85" hidden="false" customHeight="false" outlineLevel="0" collapsed="false">
      <c r="A8" s="8" t="s">
        <v>184</v>
      </c>
      <c r="B8" s="8" t="s">
        <v>185</v>
      </c>
      <c r="C8" s="9" t="s">
        <v>186</v>
      </c>
      <c r="D8" s="8" t="s">
        <v>187</v>
      </c>
      <c r="E8" s="8" t="s">
        <v>178</v>
      </c>
      <c r="F8" s="17"/>
      <c r="G8" s="21"/>
      <c r="H8" s="17" t="s">
        <v>183</v>
      </c>
      <c r="I8" s="17"/>
    </row>
    <row r="9" customFormat="false" ht="23.85" hidden="false" customHeight="false" outlineLevel="0" collapsed="false">
      <c r="A9" s="8" t="s">
        <v>184</v>
      </c>
      <c r="B9" s="8" t="s">
        <v>147</v>
      </c>
      <c r="C9" s="9" t="s">
        <v>188</v>
      </c>
      <c r="D9" s="8" t="s">
        <v>189</v>
      </c>
      <c r="E9" s="8" t="s">
        <v>190</v>
      </c>
      <c r="F9" s="17"/>
      <c r="G9" s="21"/>
      <c r="H9" s="17" t="s">
        <v>183</v>
      </c>
      <c r="I9" s="17"/>
    </row>
    <row r="10" customFormat="false" ht="23.85" hidden="false" customHeight="false" outlineLevel="0" collapsed="false">
      <c r="A10" s="8" t="s">
        <v>191</v>
      </c>
      <c r="B10" s="8" t="s">
        <v>117</v>
      </c>
      <c r="C10" s="9" t="s">
        <v>192</v>
      </c>
      <c r="D10" s="8" t="s">
        <v>193</v>
      </c>
      <c r="E10" s="8" t="s">
        <v>194</v>
      </c>
      <c r="F10" s="17"/>
      <c r="G10" s="21"/>
      <c r="H10" s="17" t="s">
        <v>183</v>
      </c>
      <c r="I10" s="17"/>
    </row>
    <row r="11" customFormat="false" ht="23.85" hidden="false" customHeight="false" outlineLevel="0" collapsed="false">
      <c r="A11" s="8" t="s">
        <v>191</v>
      </c>
      <c r="B11" s="8" t="s">
        <v>195</v>
      </c>
      <c r="C11" s="9" t="s">
        <v>196</v>
      </c>
      <c r="D11" s="8" t="s">
        <v>197</v>
      </c>
      <c r="E11" s="8" t="s">
        <v>198</v>
      </c>
      <c r="F11" s="17"/>
      <c r="G11" s="21"/>
      <c r="H11" s="17" t="s">
        <v>183</v>
      </c>
      <c r="I11" s="17"/>
    </row>
    <row r="12" customFormat="false" ht="23.85" hidden="false" customHeight="false" outlineLevel="0" collapsed="false">
      <c r="A12" s="8" t="s">
        <v>199</v>
      </c>
      <c r="B12" s="8" t="s">
        <v>200</v>
      </c>
      <c r="C12" s="9" t="s">
        <v>201</v>
      </c>
      <c r="D12" s="8" t="s">
        <v>202</v>
      </c>
      <c r="E12" s="8" t="s">
        <v>203</v>
      </c>
      <c r="F12" s="17"/>
      <c r="G12" s="21"/>
      <c r="H12" s="17" t="s">
        <v>183</v>
      </c>
      <c r="I12" s="17"/>
    </row>
    <row r="13" customFormat="false" ht="23.85" hidden="false" customHeight="false" outlineLevel="0" collapsed="false">
      <c r="A13" s="8" t="s">
        <v>199</v>
      </c>
      <c r="B13" s="8" t="s">
        <v>204</v>
      </c>
      <c r="C13" s="9" t="s">
        <v>205</v>
      </c>
      <c r="D13" s="8" t="s">
        <v>206</v>
      </c>
      <c r="E13" s="8" t="s">
        <v>178</v>
      </c>
      <c r="F13" s="17"/>
      <c r="G13" s="21"/>
      <c r="H13" s="17" t="s">
        <v>183</v>
      </c>
      <c r="I13" s="17"/>
    </row>
    <row r="14" customFormat="false" ht="23.85" hidden="false" customHeight="false" outlineLevel="0" collapsed="false">
      <c r="A14" s="8" t="s">
        <v>207</v>
      </c>
      <c r="B14" s="8" t="s">
        <v>208</v>
      </c>
      <c r="C14" s="9" t="s">
        <v>209</v>
      </c>
      <c r="D14" s="8" t="s">
        <v>210</v>
      </c>
      <c r="E14" s="8" t="s">
        <v>211</v>
      </c>
      <c r="F14" s="17"/>
      <c r="G14" s="21"/>
      <c r="H14" s="17" t="s">
        <v>183</v>
      </c>
      <c r="I14" s="17"/>
    </row>
    <row r="15" customFormat="false" ht="23.85" hidden="false" customHeight="false" outlineLevel="0" collapsed="false">
      <c r="A15" s="8" t="s">
        <v>212</v>
      </c>
      <c r="B15" s="8" t="s">
        <v>213</v>
      </c>
      <c r="C15" s="9" t="s">
        <v>214</v>
      </c>
      <c r="D15" s="8" t="s">
        <v>215</v>
      </c>
      <c r="E15" s="8" t="s">
        <v>216</v>
      </c>
      <c r="F15" s="17"/>
      <c r="G15" s="21"/>
      <c r="H15" s="17" t="s">
        <v>183</v>
      </c>
      <c r="I15" s="17"/>
    </row>
    <row r="16" customFormat="false" ht="15" hidden="false" customHeight="false" outlineLevel="0" collapsed="false">
      <c r="A16" s="8" t="s">
        <v>212</v>
      </c>
      <c r="B16" s="8" t="s">
        <v>217</v>
      </c>
      <c r="C16" s="9" t="s">
        <v>218</v>
      </c>
      <c r="D16" s="8" t="s">
        <v>219</v>
      </c>
      <c r="E16" s="8" t="s">
        <v>190</v>
      </c>
      <c r="F16" s="17"/>
      <c r="G16" s="21"/>
      <c r="H16" s="17" t="s">
        <v>183</v>
      </c>
      <c r="I16" s="17"/>
    </row>
    <row r="17" customFormat="false" ht="23.85" hidden="false" customHeight="false" outlineLevel="0" collapsed="false">
      <c r="A17" s="8" t="s">
        <v>220</v>
      </c>
      <c r="B17" s="8" t="s">
        <v>134</v>
      </c>
      <c r="C17" s="9" t="s">
        <v>221</v>
      </c>
      <c r="D17" s="8" t="s">
        <v>222</v>
      </c>
      <c r="E17" s="8" t="s">
        <v>223</v>
      </c>
      <c r="F17" s="17"/>
      <c r="G17" s="21"/>
      <c r="H17" s="17" t="s">
        <v>183</v>
      </c>
      <c r="I17" s="17"/>
    </row>
    <row r="18" customFormat="false" ht="23.85" hidden="false" customHeight="false" outlineLevel="0" collapsed="false">
      <c r="A18" s="8" t="s">
        <v>224</v>
      </c>
      <c r="B18" s="8" t="s">
        <v>61</v>
      </c>
      <c r="C18" s="9" t="s">
        <v>225</v>
      </c>
      <c r="D18" s="8" t="s">
        <v>226</v>
      </c>
      <c r="E18" s="8" t="s">
        <v>227</v>
      </c>
      <c r="F18" s="17"/>
      <c r="G18" s="21"/>
      <c r="H18" s="17" t="s">
        <v>183</v>
      </c>
      <c r="I18" s="17"/>
    </row>
    <row r="19" customFormat="false" ht="15" hidden="false" customHeight="false" outlineLevel="0" collapsed="false">
      <c r="A19" s="8" t="s">
        <v>228</v>
      </c>
      <c r="B19" s="8" t="s">
        <v>229</v>
      </c>
      <c r="C19" s="9" t="s">
        <v>230</v>
      </c>
      <c r="D19" s="8" t="s">
        <v>231</v>
      </c>
      <c r="E19" s="8" t="s">
        <v>232</v>
      </c>
      <c r="F19" s="17"/>
      <c r="G19" s="21"/>
      <c r="H19" s="17" t="s">
        <v>183</v>
      </c>
      <c r="I19" s="17"/>
    </row>
    <row r="20" customFormat="false" ht="23.85" hidden="false" customHeight="false" outlineLevel="0" collapsed="false">
      <c r="A20" s="8" t="s">
        <v>233</v>
      </c>
      <c r="B20" s="8" t="s">
        <v>234</v>
      </c>
      <c r="C20" s="9" t="s">
        <v>235</v>
      </c>
      <c r="D20" s="8" t="s">
        <v>236</v>
      </c>
      <c r="E20" s="8" t="s">
        <v>178</v>
      </c>
      <c r="F20" s="17"/>
      <c r="G20" s="21"/>
      <c r="H20" s="17" t="s">
        <v>183</v>
      </c>
      <c r="I20" s="17"/>
    </row>
    <row r="21" customFormat="false" ht="23.85" hidden="false" customHeight="false" outlineLevel="0" collapsed="false">
      <c r="A21" s="8" t="s">
        <v>237</v>
      </c>
      <c r="B21" s="8" t="s">
        <v>238</v>
      </c>
      <c r="C21" s="9" t="s">
        <v>239</v>
      </c>
      <c r="D21" s="8" t="s">
        <v>240</v>
      </c>
      <c r="E21" s="8" t="s">
        <v>178</v>
      </c>
      <c r="F21" s="17"/>
      <c r="G21" s="21"/>
      <c r="H21" s="17" t="s">
        <v>183</v>
      </c>
      <c r="I21" s="17"/>
    </row>
    <row r="22" customFormat="false" ht="23.85" hidden="false" customHeight="false" outlineLevel="0" collapsed="false">
      <c r="A22" s="8" t="s">
        <v>241</v>
      </c>
      <c r="B22" s="8" t="s">
        <v>242</v>
      </c>
      <c r="C22" s="9" t="s">
        <v>243</v>
      </c>
      <c r="D22" s="8" t="s">
        <v>244</v>
      </c>
      <c r="E22" s="8" t="s">
        <v>190</v>
      </c>
      <c r="F22" s="17"/>
      <c r="G22" s="21"/>
      <c r="H22" s="17" t="s">
        <v>183</v>
      </c>
      <c r="I22" s="17"/>
    </row>
    <row r="24" customFormat="false" ht="15" hidden="false" customHeight="false" outlineLevel="0" collapsed="false">
      <c r="B24" s="15" t="s">
        <v>245</v>
      </c>
      <c r="C24" s="18" t="n">
        <f aca="false">COUNTIF(H6:H22,"Fait")</f>
        <v>1</v>
      </c>
    </row>
    <row r="25" customFormat="false" ht="15" hidden="false" customHeight="false" outlineLevel="0" collapsed="false">
      <c r="B25" s="15" t="s">
        <v>246</v>
      </c>
      <c r="C25" s="18" t="n">
        <f aca="false">COUNTIF(H6:H22,"En cours")</f>
        <v>0</v>
      </c>
    </row>
    <row r="26" customFormat="false" ht="15" hidden="false" customHeight="false" outlineLevel="0" collapsed="false">
      <c r="B26" s="15" t="s">
        <v>247</v>
      </c>
      <c r="C26" s="19" t="n">
        <f aca="false">C24/ROWS(H6:H22)</f>
        <v>0.0588235294117647</v>
      </c>
    </row>
    <row r="28" customFormat="false" ht="15" hidden="false" customHeight="false" outlineLevel="0" collapsed="false">
      <c r="B28" s="20" t="s">
        <v>248</v>
      </c>
    </row>
  </sheetData>
  <dataValidations count="1">
    <dataValidation allowBlank="true" errorStyle="stop" operator="between" showDropDown="false" showErrorMessage="false" showInputMessage="false" sqref="H6:H22" type="list">
      <formula1>"À faire,En cours,Fait"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2026-10-30T14:15:44Z</dcterms:created>
  <dc:creator>openpyxl</dc:creator>
  <dc:description/>
  <dc:language>en-US</dc:language>
  <cp:lastModifiedBy/>
  <dcterms:modified xsi:type="dcterms:W3CDTF">2026-10-30T14:15:44Z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